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NOVO\RAČUNOVODSTVO\IZVJESTAJI\IZVJEŠTAJ O TROŠENJU SREDSTAVA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Sheet1!$A$54:$J$54</definedName>
    <definedName name="__QRadni__">Sheet1!$B$7:$J$7</definedName>
    <definedName name="_xlnm._FilterDatabase" localSheetId="0" hidden="1">Sheet1!$H$1:$H$55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<sst xmlns="http://schemas.openxmlformats.org/spreadsheetml/2006/main" count="334" uniqueCount="152">
  <si>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</si>
  <si>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</si>
  <si>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</si>
  <si>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</si>
  <si>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</si>
  <si>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</si>
  <si>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</si>
  <si>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</si>
  <si>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</si>
  <si>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</si>
  <si>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</si>
  <si>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</si>
  <si>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FINA-FINANCIJSKA AGENCIJA</t>
  </si>
  <si>
    <t>85821130368</t>
  </si>
  <si>
    <t>ULICA GRADA VUKOVARA 70, ZAGREB</t>
  </si>
  <si>
    <t>EUR</t>
  </si>
  <si>
    <t>2025/10</t>
  </si>
  <si>
    <t>3231</t>
  </si>
  <si>
    <t>Usluge telefona, pošte i prijevoza</t>
  </si>
  <si>
    <t>DRŽAVNO IZBORNO POVJERENSTVO</t>
  </si>
  <si>
    <t>PEVEX d.d.</t>
  </si>
  <si>
    <t>73660371074</t>
  </si>
  <si>
    <t>Savska cesta 84, SESVETE</t>
  </si>
  <si>
    <t>3221</t>
  </si>
  <si>
    <t>Uredski materijal i ostali materijalni rashodi</t>
  </si>
  <si>
    <t>3211</t>
  </si>
  <si>
    <t>Službena putovanja</t>
  </si>
  <si>
    <t>3236</t>
  </si>
  <si>
    <t>Zdravstvene i veterinarske usluge</t>
  </si>
  <si>
    <t>3291</t>
  </si>
  <si>
    <t>Naknade za rad predstavničkih i izvršnih tijela, povjerenstava i slično</t>
  </si>
  <si>
    <t>VLA VLA TRAVEL vl. Vlatka Marić</t>
  </si>
  <si>
    <t>3293</t>
  </si>
  <si>
    <t>Reprezentacija</t>
  </si>
  <si>
    <t>CompING d.o.o.Zagreb</t>
  </si>
  <si>
    <t>09201087238</t>
  </si>
  <si>
    <t>V. Heinzela 70, Zagreb</t>
  </si>
  <si>
    <t>3238</t>
  </si>
  <si>
    <t>Računalne usluge</t>
  </si>
  <si>
    <t>24 SATA DOO</t>
  </si>
  <si>
    <t>78093047651</t>
  </si>
  <si>
    <t>OREŠKOVIĆEVA 6H/1, ZAGREB</t>
  </si>
  <si>
    <t>3213</t>
  </si>
  <si>
    <t>Stručno usavršavanje zaposlenika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</si>
  <si>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</si>
  <si>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</si>
  <si>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</si>
  <si>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</si>
  <si>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</si>
  <si>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</si>
  <si>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</si>
  <si>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</si>
  <si>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RECOM D.O.O.</t>
  </si>
  <si>
    <t>18432368449</t>
  </si>
  <si>
    <t>KAMENARKA 31., ZAGREB-SLOBOŠTINA</t>
  </si>
  <si>
    <t>3239</t>
  </si>
  <si>
    <t>Ostale usluge</t>
  </si>
  <si>
    <t>HP-HRVATSKA POŠTA d.</t>
  </si>
  <si>
    <t>87311810356</t>
  </si>
  <si>
    <t>JURIŠIĆEVA 13, ZAGREB</t>
  </si>
  <si>
    <t>APIS IT d.o.o.ZAGREB</t>
  </si>
  <si>
    <t>02994650199</t>
  </si>
  <si>
    <t>Paljetkova 18</t>
  </si>
  <si>
    <t>SPAR HRVATSKA  D.O.O.</t>
  </si>
  <si>
    <t>46108893754</t>
  </si>
  <si>
    <t>Slavonska avenija 50, ZAGREB</t>
  </si>
  <si>
    <t>DRŽAVNE NEKRETNINE d.o.o.</t>
  </si>
  <si>
    <t>79058504140</t>
  </si>
  <si>
    <t>Planinska ulica 1, ZAGREB</t>
  </si>
  <si>
    <t>3223</t>
  </si>
  <si>
    <t>Energija</t>
  </si>
  <si>
    <t>ŽIVA VODA d.o.o. Zagreb</t>
  </si>
  <si>
    <t>86255713939</t>
  </si>
  <si>
    <t>Karlovačka cesta 92, ZAGREB</t>
  </si>
  <si>
    <t>3234</t>
  </si>
  <si>
    <t>Komunalne usluge</t>
  </si>
  <si>
    <t>Fakultet hrvatskih studija</t>
  </si>
  <si>
    <t>99454315441</t>
  </si>
  <si>
    <t>Borongajska cesta 83 D, ZAGREB</t>
  </si>
  <si>
    <t>3237</t>
  </si>
  <si>
    <t>Intelektualne i osobne usluge</t>
  </si>
  <si>
    <t>ROTO DINAMIC D.O.O.</t>
  </si>
  <si>
    <t>24723122482</t>
  </si>
  <si>
    <t>Ulica grada Wirgesa 14, Samobor</t>
  </si>
  <si>
    <t>GRADSKA PLINARA ZAGREB-OPSKRBA D.O.O.</t>
  </si>
  <si>
    <t>74364571096</t>
  </si>
  <si>
    <t>RADNIČKA CESTA 1, ZAGREB</t>
  </si>
  <si>
    <t>HRVATSKI TELEKOM d.d.</t>
  </si>
  <si>
    <t>81793146560</t>
  </si>
  <si>
    <t>Radnička cesta 21, ZAGREB</t>
  </si>
  <si>
    <t>FRANCK d.d.Zagreb</t>
  </si>
  <si>
    <t>07676693758</t>
  </si>
  <si>
    <t>VODOVODNA 20, ZAGREB</t>
  </si>
  <si>
    <t>DISTRIBUCIJA TISKANIH MEDIJA d.o.o.</t>
  </si>
  <si>
    <t>01395377090</t>
  </si>
  <si>
    <t>Slavonska avenija 11a, ZAGREB</t>
  </si>
  <si>
    <t>3233</t>
  </si>
  <si>
    <t>Usluge promidžbe i informiranja</t>
  </si>
  <si>
    <t>TEHNOALFA D.O.O.</t>
  </si>
  <si>
    <t>16303289594</t>
  </si>
  <si>
    <t>Florijana Andrašeca 1, ZAGREB</t>
  </si>
  <si>
    <t>A1 HRVATSKA d.o.o.</t>
  </si>
  <si>
    <t>29524210204</t>
  </si>
  <si>
    <t>VRTNI PUT 1, ZAGREB</t>
  </si>
  <si>
    <t>GRAD.URED za obnovu, izg., pros. uređ. gradit. i kom. poslove</t>
  </si>
  <si>
    <t>61817894937</t>
  </si>
  <si>
    <t>TRG S.RADIĆA 1, ZAGREB</t>
  </si>
  <si>
    <t>ZAGREBAČKI ELEKTRIČNI TRAMVAJ d.o.o.</t>
  </si>
  <si>
    <t>82031999604</t>
  </si>
  <si>
    <t>Ozaljska 105, ZAGREB</t>
  </si>
  <si>
    <t>NAMJEŠTAJ MIMA d.o.o.</t>
  </si>
  <si>
    <t>24769473247</t>
  </si>
  <si>
    <t>Monvidalska 35, Pula</t>
  </si>
  <si>
    <t>4221</t>
  </si>
  <si>
    <t>Uredska oprema i namještaj</t>
  </si>
  <si>
    <t>VODOOPSKRBA I ODVODNJA D.O.O.</t>
  </si>
  <si>
    <t>83416546499</t>
  </si>
  <si>
    <t>FOLNEGOVIĆEVA 1, ZAGREB</t>
  </si>
  <si>
    <t>3121</t>
  </si>
  <si>
    <t>Ostali rashodi za zaposlene</t>
  </si>
  <si>
    <t>SPAN d.d.Zagreb</t>
  </si>
  <si>
    <t>19680551758</t>
  </si>
  <si>
    <t>Koturaška 47, ZAGREB</t>
  </si>
  <si>
    <t>OKTOGEN D.O.O.</t>
  </si>
  <si>
    <t>23486665090</t>
  </si>
  <si>
    <t>Božidara Magovca 48A, ZAGREB</t>
  </si>
  <si>
    <t>KSU D.O.O.</t>
  </si>
  <si>
    <t>34976993601</t>
  </si>
  <si>
    <t>Dr.Jurja Dobrile 50, VELIKA GORICA</t>
  </si>
  <si>
    <t>3235</t>
  </si>
  <si>
    <t>Zakupnine i najamnine</t>
  </si>
  <si>
    <t>TELECARE D.O.O.</t>
  </si>
  <si>
    <t>35315379989</t>
  </si>
  <si>
    <t>I ODVOJAK KERESTINEČKE CESTE 6, SVETA NEDELJA</t>
  </si>
  <si>
    <t>3232</t>
  </si>
  <si>
    <t>Usluge tekućeg i investicijskog održavanja</t>
  </si>
  <si>
    <t>DOKUMENT IT D.O.O. za informatička rješenja</t>
  </si>
  <si>
    <t>45392055435</t>
  </si>
  <si>
    <t>ULICA GRADA VUKOVARA 269F, ZAGREB</t>
  </si>
  <si>
    <t>HRVATSKI DRŽAVNI ARHIV</t>
  </si>
  <si>
    <t>46144176176</t>
  </si>
  <si>
    <t>Marulićev trg 21, ZAGREB</t>
  </si>
  <si>
    <t>Konto d.o.o.Požega</t>
  </si>
  <si>
    <t>59143170280</t>
  </si>
  <si>
    <t>ZRINSKA 46, POŽEGA</t>
  </si>
  <si>
    <t>HRVATSKA RADIOTELEVIZIJA</t>
  </si>
  <si>
    <t>68419124305</t>
  </si>
  <si>
    <t>PRISAVLJE 3, ZAGREB</t>
  </si>
  <si>
    <t>ZAGREBAČKI HOLDING d.o.o. Podružnica Čistoća</t>
  </si>
  <si>
    <t>85584865987</t>
  </si>
  <si>
    <t>Radnička cesta 82, ZAGREB</t>
  </si>
  <si>
    <t>Izvješće o isplatama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</si>
</sst>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wrapText="1"/>
    </xf>
    <xf numFmtId="49" fontId="0" fillId="0" borderId="0" xfId="0" applyNumberFormat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workbookViewId="0">
      <pane ySplit="6" topLeftCell="A7" activePane="bottomLeft" state="frozen"/>
      <selection pane="bottomLeft" activeCell="E4" sqref="E4"/>
    </sheetView>
  </sheetViews>
  <sheetFormatPr defaultColWidth="9.109375" defaultRowHeight="14.4" x14ac:dyDescent="0.3"/>
  <cols>
    <col min="1" max="1" width="7.33203125" customWidth="1"/>
    <col min="2" max="2" width="23.33203125" customWidth="1"/>
    <col min="3" max="3" width="15" customWidth="1"/>
    <col min="4" max="4" width="19.5546875" customWidth="1"/>
    <col min="5" max="5" width="12.21875" customWidth="1"/>
    <col min="6" max="6" width="6.5546875" customWidth="1"/>
    <col min="7" max="7" width="8.33203125" customWidth="1"/>
    <col min="8" max="8" width="6.88671875" customWidth="1"/>
    <col min="9" max="9" width="25.6640625" customWidth="1"/>
    <col min="10" max="10" width="20.88671875" customWidth="1"/>
    <col min="11" max="11" width="39.21875" customWidth="1"/>
  </cols>
  <sheetData>
    <row r="1" spans="1:11" x14ac:dyDescent="0.3">
      <c r="A1" s="13" t="s">
        <v>19</v>
      </c>
      <c r="B1" s="13"/>
      <c r="C1" s="13"/>
      <c r="D1" s="13"/>
      <c r="E1" s="13"/>
      <c r="F1" s="13"/>
      <c r="G1" s="13"/>
      <c r="J1" s="3"/>
      <c r="K1" s="11"/>
    </row>
    <row r="2" spans="1:11" ht="9.75" customHeight="1" x14ac:dyDescent="0.3">
      <c r="A2" s="11"/>
      <c r="B2" s="11"/>
      <c r="C2" s="11"/>
      <c r="D2" s="11"/>
      <c r="E2" s="11"/>
      <c r="F2" s="11"/>
      <c r="G2" s="11"/>
      <c r="J2" s="3"/>
      <c r="K2" s="11"/>
    </row>
    <row r="3" spans="1:11" ht="15.6" x14ac:dyDescent="0.3">
      <c r="A3" s="14" t="s">
        <v>151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36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/>
    </row>
    <row r="7" spans="1:11" ht="43.2" x14ac:dyDescent="0.3">
      <c r="A7" s="9">
        <f>ROW(A1)</f>
        <v>1</v>
      </c>
      <c r="B7" s="4" t="s">
        <v>12</v>
      </c>
      <c r="C7" s="4" t="s">
        <v>13</v>
      </c>
      <c r="D7" s="16" t="s">
        <v>14</v>
      </c>
      <c r="E7" s="2">
        <v>714.68</v>
      </c>
      <c r="F7" s="4" t="s">
        <v>15</v>
      </c>
      <c r="G7" s="4" t="s">
        <v>16</v>
      </c>
      <c r="H7" s="4" t="s">
        <v>17</v>
      </c>
      <c r="I7" s="16" t="s">
        <v>18</v>
      </c>
      <c r="J7" s="16" t="s">
        <v>19</v>
      </c>
      <c r="K7" s="17"/>
    </row>
    <row r="8" spans="1:11" ht="28.8" x14ac:dyDescent="0.3">
      <c r="A8" s="9">
        <f>ROW(A2)</f>
        <v>2</v>
      </c>
      <c r="B8" s="16" t="s">
        <v>20</v>
      </c>
      <c r="C8" s="4" t="s">
        <v>21</v>
      </c>
      <c r="D8" s="16" t="s">
        <v>22</v>
      </c>
      <c r="E8" s="2">
        <v>17.96</v>
      </c>
      <c r="F8" s="4" t="s">
        <v>15</v>
      </c>
      <c r="G8" s="4" t="s">
        <v>16</v>
      </c>
      <c r="H8" s="4" t="s">
        <v>23</v>
      </c>
      <c r="I8" s="16" t="s">
        <v>24</v>
      </c>
      <c r="J8" s="16" t="s">
        <v>19</v>
      </c>
    </row>
    <row r="9" spans="1:11" ht="28.8" x14ac:dyDescent="0.3">
      <c r="A9" s="9">
        <f>ROW(A3)</f>
        <v>3</v>
      </c>
      <c r="B9" s="16"/>
      <c r="C9" s="4"/>
      <c r="D9" s="16"/>
      <c r="E9" s="2">
        <v>3422.78</v>
      </c>
      <c r="F9" s="4" t="s">
        <v>15</v>
      </c>
      <c r="G9" s="4" t="s">
        <v>16</v>
      </c>
      <c r="H9" s="4" t="s">
        <v>25</v>
      </c>
      <c r="I9" s="16" t="s">
        <v>26</v>
      </c>
      <c r="J9" s="16" t="s">
        <v>19</v>
      </c>
    </row>
    <row r="10" spans="1:11" ht="28.8" x14ac:dyDescent="0.3">
      <c r="A10" s="9">
        <f>ROW(A4)</f>
        <v>4</v>
      </c>
      <c r="B10" s="16"/>
      <c r="C10" s="4"/>
      <c r="D10" s="16"/>
      <c r="E10" s="2">
        <v>69.150000000000006</v>
      </c>
      <c r="F10" s="4" t="s">
        <v>15</v>
      </c>
      <c r="G10" s="4" t="s">
        <v>16</v>
      </c>
      <c r="H10" s="4" t="s">
        <v>27</v>
      </c>
      <c r="I10" s="16" t="s">
        <v>28</v>
      </c>
      <c r="J10" s="16" t="s">
        <v>19</v>
      </c>
    </row>
    <row r="11" spans="1:11" ht="43.2" x14ac:dyDescent="0.3">
      <c r="A11" s="9">
        <f>ROW(A5)</f>
        <v>5</v>
      </c>
      <c r="B11" s="16"/>
      <c r="C11" s="4"/>
      <c r="D11" s="16"/>
      <c r="E11" s="2">
        <v>4319.2700000000004</v>
      </c>
      <c r="F11" s="4" t="s">
        <v>15</v>
      </c>
      <c r="G11" s="4" t="s">
        <v>16</v>
      </c>
      <c r="H11" s="4" t="s">
        <v>29</v>
      </c>
      <c r="I11" s="16" t="s">
        <v>30</v>
      </c>
      <c r="J11" s="16" t="s">
        <v>19</v>
      </c>
    </row>
    <row r="12" spans="1:11" ht="28.8" x14ac:dyDescent="0.3">
      <c r="A12" s="9">
        <f t="shared" ref="A12:A50" si="0">ROW(A6)</f>
        <v>6</v>
      </c>
      <c r="B12" s="16" t="s">
        <v>31</v>
      </c>
      <c r="C12" s="4"/>
      <c r="D12" s="16"/>
      <c r="E12" s="2">
        <v>295.02999999999997</v>
      </c>
      <c r="F12" s="4" t="s">
        <v>15</v>
      </c>
      <c r="G12" s="4" t="s">
        <v>16</v>
      </c>
      <c r="H12" s="4" t="s">
        <v>32</v>
      </c>
      <c r="I12" s="16" t="s">
        <v>33</v>
      </c>
      <c r="J12" s="16" t="s">
        <v>19</v>
      </c>
    </row>
    <row r="13" spans="1:11" ht="28.8" x14ac:dyDescent="0.3">
      <c r="A13" s="9">
        <f t="shared" si="0"/>
        <v>7</v>
      </c>
      <c r="B13" s="16" t="s">
        <v>34</v>
      </c>
      <c r="C13" s="4" t="s">
        <v>35</v>
      </c>
      <c r="D13" s="16" t="s">
        <v>36</v>
      </c>
      <c r="E13" s="2">
        <v>2000</v>
      </c>
      <c r="F13" s="4" t="s">
        <v>15</v>
      </c>
      <c r="G13" s="4" t="s">
        <v>16</v>
      </c>
      <c r="H13" s="4" t="s">
        <v>37</v>
      </c>
      <c r="I13" s="16" t="s">
        <v>38</v>
      </c>
      <c r="J13" s="16" t="s">
        <v>19</v>
      </c>
    </row>
    <row r="14" spans="1:11" ht="28.8" x14ac:dyDescent="0.3">
      <c r="A14" s="9">
        <f t="shared" si="0"/>
        <v>8</v>
      </c>
      <c r="B14" s="16" t="s">
        <v>39</v>
      </c>
      <c r="C14" s="4" t="s">
        <v>40</v>
      </c>
      <c r="D14" s="16" t="s">
        <v>41</v>
      </c>
      <c r="E14" s="2">
        <v>240</v>
      </c>
      <c r="F14" s="4" t="s">
        <v>15</v>
      </c>
      <c r="G14" s="4" t="s">
        <v>16</v>
      </c>
      <c r="H14" s="4" t="s">
        <v>42</v>
      </c>
      <c r="I14" s="16" t="s">
        <v>43</v>
      </c>
      <c r="J14" s="16" t="s">
        <v>19</v>
      </c>
    </row>
    <row r="15" spans="1:11" ht="28.8" x14ac:dyDescent="0.3">
      <c r="A15" s="9">
        <f t="shared" si="0"/>
        <v>9</v>
      </c>
      <c r="B15" s="16"/>
      <c r="C15" s="4"/>
      <c r="D15" s="16"/>
      <c r="E15" s="2">
        <v>86264.74</v>
      </c>
      <c r="F15" s="4" t="s">
        <v>15</v>
      </c>
      <c r="G15" s="4" t="s">
        <v>16</v>
      </c>
      <c r="H15" s="4" t="s">
        <v>44</v>
      </c>
      <c r="I15" s="16" t="s">
        <v>45</v>
      </c>
      <c r="J15" s="16" t="s">
        <v>19</v>
      </c>
    </row>
    <row r="16" spans="1:11" ht="28.8" x14ac:dyDescent="0.3">
      <c r="A16" s="9">
        <f t="shared" si="0"/>
        <v>10</v>
      </c>
      <c r="B16" s="16"/>
      <c r="C16" s="4"/>
      <c r="D16" s="16"/>
      <c r="E16" s="2">
        <v>14233.69</v>
      </c>
      <c r="F16" s="4" t="s">
        <v>15</v>
      </c>
      <c r="G16" s="4" t="s">
        <v>16</v>
      </c>
      <c r="H16" s="4" t="s">
        <v>46</v>
      </c>
      <c r="I16" s="16" t="s">
        <v>47</v>
      </c>
      <c r="J16" s="16" t="s">
        <v>19</v>
      </c>
    </row>
    <row r="17" spans="1:11" ht="28.8" x14ac:dyDescent="0.3">
      <c r="A17" s="9">
        <f t="shared" si="0"/>
        <v>11</v>
      </c>
      <c r="B17" s="16"/>
      <c r="C17" s="4"/>
      <c r="D17" s="16"/>
      <c r="E17" s="2">
        <v>509.78</v>
      </c>
      <c r="F17" s="4" t="s">
        <v>15</v>
      </c>
      <c r="G17" s="4" t="s">
        <v>16</v>
      </c>
      <c r="H17" s="4" t="s">
        <v>48</v>
      </c>
      <c r="I17" s="16" t="s">
        <v>49</v>
      </c>
      <c r="J17" s="16" t="s">
        <v>19</v>
      </c>
    </row>
    <row r="18" spans="1:11" ht="28.8" x14ac:dyDescent="0.3">
      <c r="A18" s="9">
        <f t="shared" si="0"/>
        <v>12</v>
      </c>
      <c r="B18" s="16"/>
      <c r="C18" s="4"/>
      <c r="D18" s="16"/>
      <c r="E18" s="2">
        <v>194</v>
      </c>
      <c r="F18" s="4" t="s">
        <v>15</v>
      </c>
      <c r="G18" s="4" t="s">
        <v>16</v>
      </c>
      <c r="H18" s="4" t="s">
        <v>50</v>
      </c>
      <c r="I18" s="16" t="s">
        <v>51</v>
      </c>
      <c r="J18" s="16" t="s">
        <v>19</v>
      </c>
    </row>
    <row r="19" spans="1:11" ht="28.8" x14ac:dyDescent="0.3">
      <c r="A19" s="9">
        <f t="shared" si="0"/>
        <v>13</v>
      </c>
      <c r="B19" s="16" t="s">
        <v>52</v>
      </c>
      <c r="C19" s="4" t="s">
        <v>53</v>
      </c>
      <c r="D19" s="16" t="s">
        <v>54</v>
      </c>
      <c r="E19" s="2">
        <v>2041.5</v>
      </c>
      <c r="F19" s="4" t="s">
        <v>15</v>
      </c>
      <c r="G19" s="4" t="s">
        <v>16</v>
      </c>
      <c r="H19" s="4" t="s">
        <v>55</v>
      </c>
      <c r="I19" s="16" t="s">
        <v>56</v>
      </c>
      <c r="J19" s="16" t="s">
        <v>19</v>
      </c>
    </row>
    <row r="20" spans="1:11" ht="28.8" x14ac:dyDescent="0.3">
      <c r="A20" s="9">
        <f t="shared" si="0"/>
        <v>14</v>
      </c>
      <c r="B20" s="16" t="s">
        <v>57</v>
      </c>
      <c r="C20" s="4" t="s">
        <v>58</v>
      </c>
      <c r="D20" s="16" t="s">
        <v>59</v>
      </c>
      <c r="E20" s="2">
        <v>76.63</v>
      </c>
      <c r="F20" s="4" t="s">
        <v>15</v>
      </c>
      <c r="G20" s="4" t="s">
        <v>16</v>
      </c>
      <c r="H20" s="4" t="s">
        <v>17</v>
      </c>
      <c r="I20" s="16" t="s">
        <v>18</v>
      </c>
      <c r="J20" s="16" t="s">
        <v>19</v>
      </c>
    </row>
    <row r="21" spans="1:11" ht="28.8" x14ac:dyDescent="0.3">
      <c r="A21" s="9">
        <f t="shared" si="0"/>
        <v>15</v>
      </c>
      <c r="B21" s="16" t="s">
        <v>60</v>
      </c>
      <c r="C21" s="4" t="s">
        <v>61</v>
      </c>
      <c r="D21" s="16" t="s">
        <v>62</v>
      </c>
      <c r="E21" s="2">
        <v>6966.25</v>
      </c>
      <c r="F21" s="4" t="s">
        <v>15</v>
      </c>
      <c r="G21" s="4" t="s">
        <v>16</v>
      </c>
      <c r="H21" s="4" t="s">
        <v>37</v>
      </c>
      <c r="I21" s="16" t="s">
        <v>38</v>
      </c>
      <c r="J21" s="16" t="s">
        <v>19</v>
      </c>
    </row>
    <row r="22" spans="1:11" ht="28.8" x14ac:dyDescent="0.3">
      <c r="A22" s="9">
        <f t="shared" si="0"/>
        <v>16</v>
      </c>
      <c r="B22" s="16" t="s">
        <v>63</v>
      </c>
      <c r="C22" s="4" t="s">
        <v>64</v>
      </c>
      <c r="D22" s="16" t="s">
        <v>65</v>
      </c>
      <c r="E22" s="2">
        <v>13.8</v>
      </c>
      <c r="F22" s="4" t="s">
        <v>15</v>
      </c>
      <c r="G22" s="4" t="s">
        <v>16</v>
      </c>
      <c r="H22" s="4" t="s">
        <v>32</v>
      </c>
      <c r="I22" s="16" t="s">
        <v>33</v>
      </c>
      <c r="J22" s="16" t="s">
        <v>19</v>
      </c>
    </row>
    <row r="23" spans="1:11" ht="28.8" x14ac:dyDescent="0.3">
      <c r="A23" s="9">
        <f t="shared" si="0"/>
        <v>17</v>
      </c>
      <c r="B23" s="16" t="s">
        <v>66</v>
      </c>
      <c r="C23" s="4" t="s">
        <v>67</v>
      </c>
      <c r="D23" s="16" t="s">
        <v>68</v>
      </c>
      <c r="E23" s="2">
        <v>654.76</v>
      </c>
      <c r="F23" s="4" t="s">
        <v>15</v>
      </c>
      <c r="G23" s="4" t="s">
        <v>16</v>
      </c>
      <c r="H23" s="4" t="s">
        <v>69</v>
      </c>
      <c r="I23" s="16" t="s">
        <v>70</v>
      </c>
      <c r="J23" s="16" t="s">
        <v>19</v>
      </c>
    </row>
    <row r="24" spans="1:11" ht="28.8" x14ac:dyDescent="0.3">
      <c r="A24" s="9">
        <f t="shared" si="0"/>
        <v>18</v>
      </c>
      <c r="B24" s="16" t="s">
        <v>71</v>
      </c>
      <c r="C24" s="4" t="s">
        <v>72</v>
      </c>
      <c r="D24" s="16" t="s">
        <v>73</v>
      </c>
      <c r="E24" s="2">
        <v>177.81</v>
      </c>
      <c r="F24" s="4" t="s">
        <v>15</v>
      </c>
      <c r="G24" s="4" t="s">
        <v>16</v>
      </c>
      <c r="H24" s="4" t="s">
        <v>74</v>
      </c>
      <c r="I24" s="16" t="s">
        <v>75</v>
      </c>
      <c r="J24" s="16" t="s">
        <v>19</v>
      </c>
    </row>
    <row r="25" spans="1:11" ht="28.8" x14ac:dyDescent="0.3">
      <c r="A25" s="9">
        <f t="shared" si="0"/>
        <v>19</v>
      </c>
      <c r="B25" s="16" t="s">
        <v>76</v>
      </c>
      <c r="C25" s="4" t="s">
        <v>77</v>
      </c>
      <c r="D25" s="16" t="s">
        <v>78</v>
      </c>
      <c r="E25" s="2">
        <v>30</v>
      </c>
      <c r="F25" s="4" t="s">
        <v>15</v>
      </c>
      <c r="G25" s="4" t="s">
        <v>16</v>
      </c>
      <c r="H25" s="4" t="s">
        <v>79</v>
      </c>
      <c r="I25" s="16" t="s">
        <v>80</v>
      </c>
      <c r="J25" s="16" t="s">
        <v>19</v>
      </c>
    </row>
    <row r="26" spans="1:11" ht="28.8" x14ac:dyDescent="0.3">
      <c r="A26" s="9">
        <f t="shared" si="0"/>
        <v>20</v>
      </c>
      <c r="B26" s="16" t="s">
        <v>81</v>
      </c>
      <c r="C26" s="4" t="s">
        <v>82</v>
      </c>
      <c r="D26" s="16" t="s">
        <v>83</v>
      </c>
      <c r="E26" s="2">
        <v>213</v>
      </c>
      <c r="F26" s="4" t="s">
        <v>15</v>
      </c>
      <c r="G26" s="4" t="s">
        <v>16</v>
      </c>
      <c r="H26" s="4" t="s">
        <v>32</v>
      </c>
      <c r="I26" s="16" t="s">
        <v>33</v>
      </c>
      <c r="J26" s="16" t="s">
        <v>19</v>
      </c>
    </row>
    <row r="27" spans="1:11" ht="28.8" x14ac:dyDescent="0.3">
      <c r="A27" s="9">
        <f t="shared" si="0"/>
        <v>21</v>
      </c>
      <c r="B27" s="16" t="s">
        <v>84</v>
      </c>
      <c r="C27" s="4" t="s">
        <v>85</v>
      </c>
      <c r="D27" s="16" t="s">
        <v>86</v>
      </c>
      <c r="E27" s="2">
        <v>4.18</v>
      </c>
      <c r="F27" s="4" t="s">
        <v>15</v>
      </c>
      <c r="G27" s="4" t="s">
        <v>16</v>
      </c>
      <c r="H27" s="4" t="s">
        <v>69</v>
      </c>
      <c r="I27" s="16" t="s">
        <v>70</v>
      </c>
      <c r="J27" s="16" t="s">
        <v>19</v>
      </c>
    </row>
    <row r="28" spans="1:11" ht="28.8" x14ac:dyDescent="0.3">
      <c r="A28" s="9">
        <f t="shared" si="0"/>
        <v>22</v>
      </c>
      <c r="B28" s="16" t="s">
        <v>87</v>
      </c>
      <c r="C28" s="4" t="s">
        <v>88</v>
      </c>
      <c r="D28" s="16" t="s">
        <v>89</v>
      </c>
      <c r="E28" s="2">
        <v>267.97000000000003</v>
      </c>
      <c r="F28" s="4" t="s">
        <v>15</v>
      </c>
      <c r="G28" s="4" t="s">
        <v>16</v>
      </c>
      <c r="H28" s="4" t="s">
        <v>17</v>
      </c>
      <c r="I28" s="16" t="s">
        <v>18</v>
      </c>
      <c r="J28" s="16" t="s">
        <v>19</v>
      </c>
    </row>
    <row r="29" spans="1:11" ht="28.8" x14ac:dyDescent="0.3">
      <c r="A29" s="9">
        <f t="shared" si="0"/>
        <v>23</v>
      </c>
      <c r="B29" s="16" t="s">
        <v>90</v>
      </c>
      <c r="C29" s="4" t="s">
        <v>91</v>
      </c>
      <c r="D29" s="16" t="s">
        <v>92</v>
      </c>
      <c r="E29" s="2">
        <v>58.88</v>
      </c>
      <c r="F29" s="4" t="s">
        <v>15</v>
      </c>
      <c r="G29" s="4" t="s">
        <v>16</v>
      </c>
      <c r="H29" s="4" t="s">
        <v>32</v>
      </c>
      <c r="I29" s="16" t="s">
        <v>33</v>
      </c>
      <c r="J29" s="16" t="s">
        <v>19</v>
      </c>
    </row>
    <row r="30" spans="1:11" ht="28.8" x14ac:dyDescent="0.3">
      <c r="A30" s="9">
        <f t="shared" si="0"/>
        <v>24</v>
      </c>
      <c r="B30" s="16" t="s">
        <v>93</v>
      </c>
      <c r="C30" s="4" t="s">
        <v>94</v>
      </c>
      <c r="D30" s="16" t="s">
        <v>95</v>
      </c>
      <c r="E30" s="2">
        <v>120.08</v>
      </c>
      <c r="F30" s="4" t="s">
        <v>15</v>
      </c>
      <c r="G30" s="4" t="s">
        <v>16</v>
      </c>
      <c r="H30" s="4" t="s">
        <v>96</v>
      </c>
      <c r="I30" s="16" t="s">
        <v>97</v>
      </c>
      <c r="J30" s="16" t="s">
        <v>19</v>
      </c>
    </row>
    <row r="31" spans="1:11" ht="28.8" x14ac:dyDescent="0.3">
      <c r="A31" s="9">
        <f t="shared" si="0"/>
        <v>25</v>
      </c>
      <c r="B31" s="16" t="s">
        <v>98</v>
      </c>
      <c r="C31" s="4" t="s">
        <v>99</v>
      </c>
      <c r="D31" s="16" t="s">
        <v>100</v>
      </c>
      <c r="E31" s="2">
        <v>11</v>
      </c>
      <c r="F31" s="4" t="s">
        <v>15</v>
      </c>
      <c r="G31" s="4" t="s">
        <v>16</v>
      </c>
      <c r="H31" s="4" t="s">
        <v>55</v>
      </c>
      <c r="I31" s="16" t="s">
        <v>56</v>
      </c>
      <c r="J31" s="16" t="s">
        <v>19</v>
      </c>
      <c r="K31" s="18"/>
    </row>
    <row r="32" spans="1:11" ht="28.8" x14ac:dyDescent="0.3">
      <c r="A32" s="9">
        <f t="shared" si="0"/>
        <v>26</v>
      </c>
      <c r="B32" s="16" t="s">
        <v>101</v>
      </c>
      <c r="C32" s="4" t="s">
        <v>102</v>
      </c>
      <c r="D32" s="16" t="s">
        <v>103</v>
      </c>
      <c r="E32" s="2">
        <v>653.83000000000004</v>
      </c>
      <c r="F32" s="4" t="s">
        <v>15</v>
      </c>
      <c r="G32" s="4" t="s">
        <v>16</v>
      </c>
      <c r="H32" s="4" t="s">
        <v>17</v>
      </c>
      <c r="I32" s="16" t="s">
        <v>18</v>
      </c>
      <c r="J32" s="16" t="s">
        <v>19</v>
      </c>
    </row>
    <row r="33" spans="1:11" ht="43.2" x14ac:dyDescent="0.3">
      <c r="A33" s="9">
        <f t="shared" si="0"/>
        <v>27</v>
      </c>
      <c r="B33" s="16" t="s">
        <v>104</v>
      </c>
      <c r="C33" s="4" t="s">
        <v>105</v>
      </c>
      <c r="D33" s="16" t="s">
        <v>106</v>
      </c>
      <c r="E33" s="2">
        <v>121.76</v>
      </c>
      <c r="F33" s="4" t="s">
        <v>15</v>
      </c>
      <c r="G33" s="4" t="s">
        <v>16</v>
      </c>
      <c r="H33" s="4" t="s">
        <v>74</v>
      </c>
      <c r="I33" s="16" t="s">
        <v>75</v>
      </c>
      <c r="J33" s="16" t="s">
        <v>19</v>
      </c>
    </row>
    <row r="34" spans="1:11" ht="28.8" x14ac:dyDescent="0.3">
      <c r="A34" s="9">
        <f t="shared" si="0"/>
        <v>28</v>
      </c>
      <c r="B34" s="16" t="s">
        <v>107</v>
      </c>
      <c r="C34" s="4" t="s">
        <v>108</v>
      </c>
      <c r="D34" s="16" t="s">
        <v>109</v>
      </c>
      <c r="E34" s="2">
        <v>346.41</v>
      </c>
      <c r="F34" s="4" t="s">
        <v>15</v>
      </c>
      <c r="G34" s="4" t="s">
        <v>16</v>
      </c>
      <c r="H34" s="4" t="s">
        <v>48</v>
      </c>
      <c r="I34" s="16" t="s">
        <v>49</v>
      </c>
      <c r="J34" s="16" t="s">
        <v>19</v>
      </c>
    </row>
    <row r="35" spans="1:11" ht="28.8" x14ac:dyDescent="0.3">
      <c r="A35" s="9">
        <f t="shared" si="0"/>
        <v>29</v>
      </c>
      <c r="B35" s="16"/>
      <c r="C35" s="4"/>
      <c r="D35" s="16"/>
      <c r="E35" s="2">
        <v>35.26</v>
      </c>
      <c r="F35" s="4" t="s">
        <v>15</v>
      </c>
      <c r="G35" s="4" t="s">
        <v>16</v>
      </c>
      <c r="H35" s="4" t="s">
        <v>25</v>
      </c>
      <c r="I35" s="16" t="s">
        <v>26</v>
      </c>
      <c r="J35" s="16" t="s">
        <v>19</v>
      </c>
    </row>
    <row r="36" spans="1:11" ht="28.8" x14ac:dyDescent="0.3">
      <c r="A36" s="9">
        <f t="shared" si="0"/>
        <v>30</v>
      </c>
      <c r="B36" s="16" t="s">
        <v>110</v>
      </c>
      <c r="C36" s="4" t="s">
        <v>111</v>
      </c>
      <c r="D36" s="16" t="s">
        <v>112</v>
      </c>
      <c r="E36" s="2">
        <v>1060.8</v>
      </c>
      <c r="F36" s="4" t="s">
        <v>15</v>
      </c>
      <c r="G36" s="4" t="s">
        <v>16</v>
      </c>
      <c r="H36" s="4" t="s">
        <v>113</v>
      </c>
      <c r="I36" s="16" t="s">
        <v>114</v>
      </c>
      <c r="J36" s="16" t="s">
        <v>19</v>
      </c>
    </row>
    <row r="37" spans="1:11" ht="28.8" x14ac:dyDescent="0.3">
      <c r="A37" s="9">
        <f t="shared" si="0"/>
        <v>31</v>
      </c>
      <c r="B37" s="16" t="s">
        <v>115</v>
      </c>
      <c r="C37" s="4" t="s">
        <v>116</v>
      </c>
      <c r="D37" s="16" t="s">
        <v>117</v>
      </c>
      <c r="E37" s="2">
        <v>38.869999999999997</v>
      </c>
      <c r="F37" s="4" t="s">
        <v>15</v>
      </c>
      <c r="G37" s="4" t="s">
        <v>16</v>
      </c>
      <c r="H37" s="4" t="s">
        <v>74</v>
      </c>
      <c r="I37" s="16" t="s">
        <v>75</v>
      </c>
      <c r="J37" s="16" t="s">
        <v>19</v>
      </c>
    </row>
    <row r="38" spans="1:11" ht="28.8" x14ac:dyDescent="0.3">
      <c r="A38" s="9">
        <f t="shared" si="0"/>
        <v>32</v>
      </c>
      <c r="B38" s="16"/>
      <c r="C38" s="4"/>
      <c r="D38" s="16"/>
      <c r="E38" s="2">
        <v>15585.07</v>
      </c>
      <c r="F38" s="4" t="s">
        <v>15</v>
      </c>
      <c r="G38" s="4" t="s">
        <v>16</v>
      </c>
      <c r="H38" s="4" t="s">
        <v>79</v>
      </c>
      <c r="I38" s="16" t="s">
        <v>80</v>
      </c>
      <c r="J38" s="16" t="s">
        <v>19</v>
      </c>
    </row>
    <row r="39" spans="1:11" ht="43.2" x14ac:dyDescent="0.3">
      <c r="A39" s="9">
        <f t="shared" si="0"/>
        <v>33</v>
      </c>
      <c r="B39" s="16" t="s">
        <v>12</v>
      </c>
      <c r="C39" s="4" t="s">
        <v>13</v>
      </c>
      <c r="D39" s="16" t="s">
        <v>14</v>
      </c>
      <c r="E39" s="2">
        <v>3.65</v>
      </c>
      <c r="F39" s="4" t="s">
        <v>15</v>
      </c>
      <c r="G39" s="4" t="s">
        <v>16</v>
      </c>
      <c r="H39" s="4" t="s">
        <v>37</v>
      </c>
      <c r="I39" s="16" t="s">
        <v>38</v>
      </c>
      <c r="J39" s="16" t="s">
        <v>19</v>
      </c>
      <c r="K39" s="18"/>
    </row>
    <row r="40" spans="1:11" ht="28.8" x14ac:dyDescent="0.3">
      <c r="A40" s="9">
        <f t="shared" si="0"/>
        <v>34</v>
      </c>
      <c r="B40" s="16"/>
      <c r="C40" s="4"/>
      <c r="D40" s="16"/>
      <c r="E40" s="2">
        <v>220.72</v>
      </c>
      <c r="F40" s="4" t="s">
        <v>15</v>
      </c>
      <c r="G40" s="4" t="s">
        <v>16</v>
      </c>
      <c r="H40" s="4" t="s">
        <v>118</v>
      </c>
      <c r="I40" s="16" t="s">
        <v>119</v>
      </c>
      <c r="J40" s="16" t="s">
        <v>19</v>
      </c>
      <c r="K40" s="7"/>
    </row>
    <row r="41" spans="1:11" ht="28.8" x14ac:dyDescent="0.3">
      <c r="A41" s="9">
        <f t="shared" si="0"/>
        <v>35</v>
      </c>
      <c r="B41" s="16" t="s">
        <v>120</v>
      </c>
      <c r="C41" s="4" t="s">
        <v>121</v>
      </c>
      <c r="D41" s="16" t="s">
        <v>122</v>
      </c>
      <c r="E41" s="2">
        <v>74.959999999999994</v>
      </c>
      <c r="F41" s="4" t="s">
        <v>15</v>
      </c>
      <c r="G41" s="4" t="s">
        <v>16</v>
      </c>
      <c r="H41" s="4" t="s">
        <v>37</v>
      </c>
      <c r="I41" s="16" t="s">
        <v>38</v>
      </c>
      <c r="J41" s="16" t="s">
        <v>19</v>
      </c>
    </row>
    <row r="42" spans="1:11" ht="28.8" x14ac:dyDescent="0.3">
      <c r="A42" s="9">
        <f t="shared" si="0"/>
        <v>36</v>
      </c>
      <c r="B42" s="16" t="s">
        <v>123</v>
      </c>
      <c r="C42" s="4" t="s">
        <v>124</v>
      </c>
      <c r="D42" s="16" t="s">
        <v>125</v>
      </c>
      <c r="E42" s="2">
        <v>286.2</v>
      </c>
      <c r="F42" s="4" t="s">
        <v>15</v>
      </c>
      <c r="G42" s="4" t="s">
        <v>16</v>
      </c>
      <c r="H42" s="4" t="s">
        <v>23</v>
      </c>
      <c r="I42" s="16" t="s">
        <v>24</v>
      </c>
      <c r="J42" s="16" t="s">
        <v>19</v>
      </c>
    </row>
    <row r="43" spans="1:11" ht="28.8" x14ac:dyDescent="0.3">
      <c r="A43" s="9">
        <f t="shared" si="0"/>
        <v>37</v>
      </c>
      <c r="B43" s="16" t="s">
        <v>123</v>
      </c>
      <c r="C43" s="4" t="s">
        <v>124</v>
      </c>
      <c r="D43" s="16" t="s">
        <v>125</v>
      </c>
      <c r="E43" s="2">
        <v>1750</v>
      </c>
      <c r="F43" s="4" t="s">
        <v>15</v>
      </c>
      <c r="G43" s="4" t="s">
        <v>16</v>
      </c>
      <c r="H43" s="4" t="s">
        <v>55</v>
      </c>
      <c r="I43" s="16" t="s">
        <v>56</v>
      </c>
      <c r="J43" s="16" t="s">
        <v>19</v>
      </c>
    </row>
    <row r="44" spans="1:11" ht="28.8" x14ac:dyDescent="0.3">
      <c r="A44" s="9">
        <f t="shared" si="0"/>
        <v>38</v>
      </c>
      <c r="B44" s="16" t="s">
        <v>126</v>
      </c>
      <c r="C44" s="4" t="s">
        <v>127</v>
      </c>
      <c r="D44" s="16" t="s">
        <v>128</v>
      </c>
      <c r="E44" s="2">
        <v>469.96</v>
      </c>
      <c r="F44" s="4" t="s">
        <v>15</v>
      </c>
      <c r="G44" s="4" t="s">
        <v>16</v>
      </c>
      <c r="H44" s="4" t="s">
        <v>129</v>
      </c>
      <c r="I44" s="16" t="s">
        <v>130</v>
      </c>
      <c r="J44" s="16" t="s">
        <v>19</v>
      </c>
    </row>
    <row r="45" spans="1:11" ht="43.2" x14ac:dyDescent="0.3">
      <c r="A45" s="9">
        <f t="shared" si="0"/>
        <v>39</v>
      </c>
      <c r="B45" s="16" t="s">
        <v>131</v>
      </c>
      <c r="C45" s="4" t="s">
        <v>132</v>
      </c>
      <c r="D45" s="16" t="s">
        <v>133</v>
      </c>
      <c r="E45" s="2">
        <v>246.25</v>
      </c>
      <c r="F45" s="4" t="s">
        <v>15</v>
      </c>
      <c r="G45" s="4" t="s">
        <v>16</v>
      </c>
      <c r="H45" s="4" t="s">
        <v>134</v>
      </c>
      <c r="I45" s="16" t="s">
        <v>135</v>
      </c>
      <c r="J45" s="16" t="s">
        <v>19</v>
      </c>
    </row>
    <row r="46" spans="1:11" ht="43.2" x14ac:dyDescent="0.3">
      <c r="A46" s="9">
        <f t="shared" si="0"/>
        <v>40</v>
      </c>
      <c r="B46" s="16" t="s">
        <v>136</v>
      </c>
      <c r="C46" s="4" t="s">
        <v>137</v>
      </c>
      <c r="D46" s="16" t="s">
        <v>138</v>
      </c>
      <c r="E46" s="2">
        <v>1000</v>
      </c>
      <c r="F46" s="4" t="s">
        <v>15</v>
      </c>
      <c r="G46" s="4" t="s">
        <v>16</v>
      </c>
      <c r="H46" s="4" t="s">
        <v>129</v>
      </c>
      <c r="I46" s="16" t="s">
        <v>130</v>
      </c>
      <c r="J46" s="16" t="s">
        <v>19</v>
      </c>
    </row>
    <row r="47" spans="1:11" ht="28.8" x14ac:dyDescent="0.3">
      <c r="A47" s="9">
        <f t="shared" si="0"/>
        <v>41</v>
      </c>
      <c r="B47" s="16" t="s">
        <v>139</v>
      </c>
      <c r="C47" s="4" t="s">
        <v>140</v>
      </c>
      <c r="D47" s="16" t="s">
        <v>141</v>
      </c>
      <c r="E47" s="2">
        <v>645.03</v>
      </c>
      <c r="F47" s="4" t="s">
        <v>15</v>
      </c>
      <c r="G47" s="4" t="s">
        <v>16</v>
      </c>
      <c r="H47" s="4" t="s">
        <v>129</v>
      </c>
      <c r="I47" s="16" t="s">
        <v>130</v>
      </c>
      <c r="J47" s="16" t="s">
        <v>19</v>
      </c>
    </row>
    <row r="48" spans="1:11" ht="28.8" x14ac:dyDescent="0.3">
      <c r="A48" s="9">
        <f t="shared" si="0"/>
        <v>42</v>
      </c>
      <c r="B48" s="16" t="s">
        <v>142</v>
      </c>
      <c r="C48" s="4" t="s">
        <v>143</v>
      </c>
      <c r="D48" s="16" t="s">
        <v>144</v>
      </c>
      <c r="E48" s="2">
        <v>531.25</v>
      </c>
      <c r="F48" s="4" t="s">
        <v>15</v>
      </c>
      <c r="G48" s="4" t="s">
        <v>16</v>
      </c>
      <c r="H48" s="4" t="s">
        <v>37</v>
      </c>
      <c r="I48" s="16" t="s">
        <v>38</v>
      </c>
      <c r="J48" s="16" t="s">
        <v>19</v>
      </c>
    </row>
    <row r="49" spans="1:11" ht="28.8" x14ac:dyDescent="0.3">
      <c r="A49" s="9">
        <f t="shared" si="0"/>
        <v>43</v>
      </c>
      <c r="B49" s="16" t="s">
        <v>145</v>
      </c>
      <c r="C49" s="4" t="s">
        <v>146</v>
      </c>
      <c r="D49" s="16" t="s">
        <v>147</v>
      </c>
      <c r="E49" s="2">
        <v>95.58</v>
      </c>
      <c r="F49" s="4" t="s">
        <v>15</v>
      </c>
      <c r="G49" s="4" t="s">
        <v>16</v>
      </c>
      <c r="H49" s="4" t="s">
        <v>96</v>
      </c>
      <c r="I49" s="16" t="s">
        <v>97</v>
      </c>
      <c r="J49" s="16" t="s">
        <v>19</v>
      </c>
    </row>
    <row r="50" spans="1:11" ht="28.8" x14ac:dyDescent="0.3">
      <c r="A50" s="9">
        <f t="shared" si="0"/>
        <v>44</v>
      </c>
      <c r="B50" s="16" t="s">
        <v>148</v>
      </c>
      <c r="C50" s="4" t="s">
        <v>149</v>
      </c>
      <c r="D50" s="16" t="s">
        <v>150</v>
      </c>
      <c r="E50" s="2">
        <v>61.52</v>
      </c>
      <c r="F50" s="4" t="s">
        <v>15</v>
      </c>
      <c r="G50" s="4" t="s">
        <v>16</v>
      </c>
      <c r="H50" s="4" t="s">
        <v>74</v>
      </c>
      <c r="I50" s="16" t="s">
        <v>75</v>
      </c>
      <c r="J50" s="16" t="s">
        <v>19</v>
      </c>
    </row>
    <row r="51" spans="1:11" ht="3" customHeight="1" x14ac:dyDescent="0.3">
      <c r="G51" s="8"/>
    </row>
    <row r="52" spans="1:11" x14ac:dyDescent="0.3">
      <c r="A52" s="5" t="s">
        <v>10</v>
      </c>
      <c r="B52" s="5"/>
      <c r="C52" s="5"/>
      <c r="D52" s="5"/>
      <c r="E52" s="6">
        <f>SUBTOTAL(9,E7:E51)</f>
        <v>146144.05999999997</v>
      </c>
      <c r="F52" s="5"/>
      <c r="G52" s="5"/>
      <c r="H52" s="5"/>
      <c r="I52" s="5"/>
      <c r="J52" s="5"/>
      <c r="K52" s="19"/>
    </row>
    <row r="54" spans="1:11" ht="48" customHeight="1" x14ac:dyDescent="0.3">
      <c r="A54" s="20" t="s">
        <v>11</v>
      </c>
      <c r="B54" s="20"/>
      <c r="C54" s="20"/>
      <c r="D54" s="20"/>
      <c r="E54" s="20"/>
      <c r="F54" s="10"/>
    </row>
    <row r="55" spans="1:11" x14ac:dyDescent="0.3">
      <c r="E55" s="7"/>
    </row>
  </sheetData>
  <mergeCells count="1">
    <mergeCell ref="A54:E5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Sajko</cp:lastModifiedBy>
  <cp:lastPrinted>2023-11-22T21:56:08Z</cp:lastPrinted>
  <dcterms:created xsi:type="dcterms:W3CDTF">2025-11-06T07:44:14Z</dcterms:created>
  <dcterms:modified xsi:type="dcterms:W3CDTF">2025-11-06T13:15:26Z</dcterms:modified>
</cp:coreProperties>
</file>